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EC\"/>
    </mc:Choice>
  </mc:AlternateContent>
  <xr:revisionPtr revIDLastSave="0" documentId="13_ncr:1_{63ED950E-AD41-4A89-BEBF-1B95B20D71D6}" xr6:coauthVersionLast="47" xr6:coauthVersionMax="47" xr10:uidLastSave="{00000000-0000-0000-0000-000000000000}"/>
  <bookViews>
    <workbookView xWindow="45570" yWindow="-9285" windowWidth="25440" windowHeight="15390" xr2:uid="{BC026DA4-CEF3-4896-8E84-8889CBDA66CC}"/>
  </bookViews>
  <sheets>
    <sheet name="RNOAE chiffres19072023" sheetId="3" r:id="rId1"/>
  </sheets>
  <definedNames>
    <definedName name="_xlnm._FilterDatabase" localSheetId="0" hidden="1">'RNOAE chiffres19072023'!$A$7:$AD$7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P9" i="3"/>
</calcChain>
</file>

<file path=xl/sharedStrings.xml><?xml version="1.0" encoding="utf-8"?>
<sst xmlns="http://schemas.openxmlformats.org/spreadsheetml/2006/main" count="118" uniqueCount="102">
  <si>
    <t>CodeME</t>
  </si>
  <si>
    <t>FRDC01</t>
  </si>
  <si>
    <t>FRDC02a</t>
  </si>
  <si>
    <t>FRDC02b</t>
  </si>
  <si>
    <t>FRDC02c</t>
  </si>
  <si>
    <t>FRDC02d</t>
  </si>
  <si>
    <t>FRDC02e</t>
  </si>
  <si>
    <t>FRDC02f</t>
  </si>
  <si>
    <t>FRDC04</t>
  </si>
  <si>
    <t>FRDC05</t>
  </si>
  <si>
    <t>FRDC06a</t>
  </si>
  <si>
    <t>FRDC06b</t>
  </si>
  <si>
    <t>FRDC07a</t>
  </si>
  <si>
    <t>FRDC07b</t>
  </si>
  <si>
    <t>FRDC07c</t>
  </si>
  <si>
    <t>FRDC07d</t>
  </si>
  <si>
    <t>FRDC07e</t>
  </si>
  <si>
    <t>FRDC07f</t>
  </si>
  <si>
    <t>FRDC07g</t>
  </si>
  <si>
    <t>FRDC07h</t>
  </si>
  <si>
    <t>FRDC07i</t>
  </si>
  <si>
    <t>FRDC07j</t>
  </si>
  <si>
    <t>FRDC08a</t>
  </si>
  <si>
    <t>FRDC08b</t>
  </si>
  <si>
    <t>FRDC08c</t>
  </si>
  <si>
    <t>FRDC08d</t>
  </si>
  <si>
    <t>FRDC08e</t>
  </si>
  <si>
    <t>FRDC09a</t>
  </si>
  <si>
    <t>FRDC09c</t>
  </si>
  <si>
    <t>FRDC09d</t>
  </si>
  <si>
    <t>FRDC10a</t>
  </si>
  <si>
    <t>FRDC10c</t>
  </si>
  <si>
    <t>matière organique d'origine urbaine</t>
  </si>
  <si>
    <t>matière organique d'origine industrielle</t>
  </si>
  <si>
    <t>matière azotée urbaine et industrielle</t>
  </si>
  <si>
    <t>rejets urbains</t>
  </si>
  <si>
    <t>rejets industriels</t>
  </si>
  <si>
    <t>matières azotées</t>
  </si>
  <si>
    <t>substances toxiques</t>
  </si>
  <si>
    <t>Altération de la morphologie</t>
  </si>
  <si>
    <t>Altération par les activités maritimes</t>
  </si>
  <si>
    <t>pêche aux arts trainants</t>
  </si>
  <si>
    <t>mouillages forains</t>
  </si>
  <si>
    <t>activités subaquatiques</t>
  </si>
  <si>
    <t>compétitions biologiques</t>
  </si>
  <si>
    <t>espèces invasives</t>
  </si>
  <si>
    <t>% de linéaire occupé par les moules</t>
  </si>
  <si>
    <t>% de bateaux toutes tailles sur l'herbier sur l'année 2022</t>
  </si>
  <si>
    <t>% de linéaire artificialisé</t>
  </si>
  <si>
    <t xml:space="preserve">Impact de niveau "1" : impact nul ou faible : absence de pression ou pression avec impact très localisé non mesurable et donc négligeable – aucune action de réduction à prévoir </t>
  </si>
  <si>
    <t xml:space="preserve">Impact de niveau "2" : 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terme.  </t>
  </si>
  <si>
    <t>Impact de niveau "3" : 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programme de mesures (PdM).</t>
  </si>
  <si>
    <t>Pressions par les nutriments urbains et industriels</t>
  </si>
  <si>
    <t>Pressions par les substances toxiques (hors pesticides) 
 d'origine urbaine et industrielle</t>
  </si>
  <si>
    <t>Autres pressions
(Altération par les espèces invasives et les compétitions biologiques)</t>
  </si>
  <si>
    <t>Libellé_de_la_masse_d_eau</t>
  </si>
  <si>
    <t>Frontière espagnole - Racou Plage</t>
  </si>
  <si>
    <t>Racou Plage - Embouchure de l'Aude</t>
  </si>
  <si>
    <t>Embouchure de l'Aude - Cap d'Agde</t>
  </si>
  <si>
    <t>Cap d'Agde</t>
  </si>
  <si>
    <t>Limite Cap d'Agde - Sète</t>
  </si>
  <si>
    <t>De Sète à Frontignan</t>
  </si>
  <si>
    <t>Frontignan - Pointe de l'Espiguette</t>
  </si>
  <si>
    <t>Golfe de Fos</t>
  </si>
  <si>
    <t>Côte Bleue</t>
  </si>
  <si>
    <t>Petite Rade de Marseille</t>
  </si>
  <si>
    <t>Pointe d'Endoume - Cap Croisette et îles du Frioul</t>
  </si>
  <si>
    <t>iles de Marseille hors Frioul</t>
  </si>
  <si>
    <t>Cap croisette - Bec de l'Aigle</t>
  </si>
  <si>
    <t>Bec de l'Aigle -  Pointe de la Fauconnière</t>
  </si>
  <si>
    <t>Pointe de la Fauconnière - ilôt Pierreplane</t>
  </si>
  <si>
    <t>Ilot Pierreplane -  Pointe du Gaou</t>
  </si>
  <si>
    <t>Pointe du Gaou - Pointe Escampobariou</t>
  </si>
  <si>
    <t>Cap Cepet - Cap de Carqueiranne</t>
  </si>
  <si>
    <t>Ile d'Hyères</t>
  </si>
  <si>
    <t>Cap de l'Estérel - Cap de Brégançon</t>
  </si>
  <si>
    <t>Cap Bénat - Cap Camarat</t>
  </si>
  <si>
    <t>Cap Camarat - Ouest Fréjus</t>
  </si>
  <si>
    <t>Ouest Fréjus - Saint Raphaël</t>
  </si>
  <si>
    <t>Fréjus - Saint Raphaël - Ouest Sainte Maxime</t>
  </si>
  <si>
    <t>Saint Raphaël - Pointe de la Galère</t>
  </si>
  <si>
    <t>Pointe de la Galère - Cap d'Antibes</t>
  </si>
  <si>
    <t>Cap d'Antibes - Sud port Antibes</t>
  </si>
  <si>
    <t>Port Antibes - Port de commerce de Nice</t>
  </si>
  <si>
    <t>Port de commerce de Nice - Cap Ferrat</t>
  </si>
  <si>
    <t>Rade de Villefranche</t>
  </si>
  <si>
    <t>Cap Ferrat - Cap d'Ail</t>
  </si>
  <si>
    <t>Monte Carlo- Frontière italienne</t>
  </si>
  <si>
    <t>matière organique</t>
  </si>
  <si>
    <t>quantité d'azote total des cours d'eau côtiers en T/an</t>
  </si>
  <si>
    <t>flux de metox T/an</t>
  </si>
  <si>
    <t>Pressions par les substances toxiques des cours deau côtiers</t>
  </si>
  <si>
    <t>Pressions par les nutriments des cours d’eau côtiers</t>
  </si>
  <si>
    <t>nombre de bateau observé sur l'année 2022 lors des opérations de surveillance</t>
  </si>
  <si>
    <t>flux moyen de METOX (2016 - 2021) T/an</t>
  </si>
  <si>
    <t>FRDC09b</t>
  </si>
  <si>
    <t>0 ,1</t>
  </si>
  <si>
    <t>classe d'impact faible par avis d'expert</t>
  </si>
  <si>
    <t xml:space="preserve">quantité DBO5 en kg/an </t>
  </si>
  <si>
    <t>Classe d'impact initiale évaluée par les services du bassin</t>
  </si>
  <si>
    <t>Classe d'impact consolidée à la suite de la consultation des acteurs locaux</t>
  </si>
  <si>
    <t>Classe d'impact consolidée à la suite de la consultation des Services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</si>
</sst>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/>
    </xf>
    <xf numFmtId="2" fontId="4" fillId="6" borderId="0" xfId="0" applyNumberFormat="1" applyFont="1" applyFill="1" applyAlignment="1">
      <alignment horizontal="left" vertical="center" wrapText="1"/>
    </xf>
    <xf numFmtId="0" fontId="9" fillId="6" borderId="24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/>
    </xf>
    <xf numFmtId="164" fontId="12" fillId="10" borderId="8" xfId="0" applyNumberFormat="1" applyFont="1" applyFill="1" applyBorder="1" applyAlignment="1">
      <alignment horizontal="center" vertical="center"/>
    </xf>
    <xf numFmtId="1" fontId="12" fillId="10" borderId="1" xfId="0" applyNumberFormat="1" applyFont="1" applyFill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2" fillId="1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12" fillId="6" borderId="26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1" fontId="16" fillId="11" borderId="25" xfId="0" applyNumberFormat="1" applyFont="1" applyFill="1" applyBorder="1" applyAlignment="1">
      <alignment horizontal="center" vertical="center"/>
    </xf>
    <xf numFmtId="1" fontId="16" fillId="11" borderId="10" xfId="0" applyNumberFormat="1" applyFont="1" applyFill="1" applyBorder="1" applyAlignment="1">
      <alignment horizontal="center" vertical="center"/>
    </xf>
    <xf numFmtId="1" fontId="12" fillId="6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16" fillId="11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16" fillId="11" borderId="29" xfId="0" applyNumberFormat="1" applyFont="1" applyFill="1" applyBorder="1" applyAlignment="1">
      <alignment horizontal="center" vertical="center"/>
    </xf>
    <xf numFmtId="1" fontId="16" fillId="11" borderId="22" xfId="0" applyNumberFormat="1" applyFont="1" applyFill="1" applyBorder="1" applyAlignment="1">
      <alignment horizontal="center" vertical="center"/>
    </xf>
    <xf numFmtId="1" fontId="16" fillId="11" borderId="23" xfId="0" applyNumberFormat="1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10" fillId="6" borderId="24" xfId="0" applyNumberFormat="1" applyFont="1" applyFill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6" fillId="11" borderId="21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6" fillId="11" borderId="2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DF39325F-0E41-4DF7-951E-928B11D64108}"/>
  </cellStyles>
  <dxfs count="40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33B3-3BED-4708-A462-3CEDB879C469}">
  <dimension ref="A1:AD39"/>
  <sheetViews>
    <sheetView tabSelected="1" topLeftCell="A6" zoomScale="80" zoomScaleNormal="80" workbookViewId="0">
      <pane ySplit="1950" activePane="bottomLeft"/>
      <selection activeCell="AD13" sqref="AD13"/>
      <selection pane="bottomLeft" activeCell="D12" sqref="D12"/>
    </sheetView>
  </sheetViews>
  <sheetFormatPr baseColWidth="10" defaultRowHeight="25.5" customHeight="1" x14ac:dyDescent="0.2"/>
  <cols>
    <col min="1" max="1" width="35.5703125" style="4" customWidth="1"/>
    <col min="2" max="2" width="15" style="8" customWidth="1"/>
    <col min="3" max="3" width="24" style="3" customWidth="1"/>
    <col min="4" max="4" width="28.7109375" style="3" customWidth="1"/>
    <col min="5" max="7" width="23.85546875" style="3" customWidth="1"/>
    <col min="8" max="8" width="17.7109375" style="3" customWidth="1"/>
    <col min="9" max="12" width="23.42578125" style="4" customWidth="1"/>
    <col min="13" max="15" width="17.85546875" style="4" customWidth="1"/>
    <col min="16" max="18" width="20" style="4" customWidth="1"/>
    <col min="19" max="21" width="19.42578125" style="4" customWidth="1"/>
    <col min="22" max="22" width="16.5703125" style="4" customWidth="1"/>
    <col min="23" max="23" width="14.85546875" style="4" customWidth="1"/>
    <col min="24" max="24" width="18.5703125" style="4" customWidth="1"/>
    <col min="25" max="25" width="13.5703125" style="4" customWidth="1"/>
    <col min="26" max="26" width="19.42578125" style="4" customWidth="1"/>
    <col min="27" max="27" width="14.7109375" style="4" customWidth="1"/>
    <col min="28" max="28" width="14.85546875" style="4" customWidth="1"/>
    <col min="29" max="29" width="15.5703125" style="4" customWidth="1"/>
    <col min="30" max="30" width="18.5703125" style="4" customWidth="1"/>
    <col min="31" max="16384" width="11.42578125" style="4"/>
  </cols>
  <sheetData>
    <row r="1" spans="1:30" s="5" customFormat="1" ht="25.5" customHeight="1" x14ac:dyDescent="0.2">
      <c r="B1" s="112" t="s">
        <v>49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20"/>
      <c r="O1" s="20"/>
    </row>
    <row r="2" spans="1:30" s="5" customFormat="1" ht="25.5" customHeight="1" x14ac:dyDescent="0.2">
      <c r="B2" s="113" t="s">
        <v>50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21"/>
      <c r="O2" s="21"/>
    </row>
    <row r="3" spans="1:30" s="5" customFormat="1" ht="32.25" customHeight="1" x14ac:dyDescent="0.2">
      <c r="B3" s="114" t="s">
        <v>51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21"/>
      <c r="O3" s="21"/>
    </row>
    <row r="4" spans="1:30" ht="25.5" customHeight="1" thickBot="1" x14ac:dyDescent="0.25"/>
    <row r="5" spans="1:30" s="1" customFormat="1" ht="57" customHeight="1" x14ac:dyDescent="0.2">
      <c r="A5" s="115" t="s">
        <v>55</v>
      </c>
      <c r="B5" s="118" t="s">
        <v>0</v>
      </c>
      <c r="C5" s="121" t="s">
        <v>52</v>
      </c>
      <c r="D5" s="122"/>
      <c r="E5" s="122"/>
      <c r="F5" s="122"/>
      <c r="G5" s="123"/>
      <c r="H5" s="125" t="s">
        <v>53</v>
      </c>
      <c r="I5" s="126"/>
      <c r="J5" s="126"/>
      <c r="K5" s="127"/>
      <c r="L5" s="138" t="s">
        <v>92</v>
      </c>
      <c r="M5" s="139"/>
      <c r="N5" s="139"/>
      <c r="O5" s="140"/>
      <c r="P5" s="141" t="s">
        <v>91</v>
      </c>
      <c r="Q5" s="142"/>
      <c r="R5" s="143"/>
      <c r="S5" s="150" t="s">
        <v>39</v>
      </c>
      <c r="T5" s="151"/>
      <c r="U5" s="152"/>
      <c r="V5" s="130" t="s">
        <v>40</v>
      </c>
      <c r="W5" s="131"/>
      <c r="X5" s="131"/>
      <c r="Y5" s="131"/>
      <c r="Z5" s="132"/>
      <c r="AA5" s="133" t="s">
        <v>54</v>
      </c>
      <c r="AB5" s="134"/>
      <c r="AC5" s="134"/>
      <c r="AD5" s="135"/>
    </row>
    <row r="6" spans="1:30" s="1" customFormat="1" ht="46.5" customHeight="1" x14ac:dyDescent="0.2">
      <c r="A6" s="116"/>
      <c r="B6" s="119"/>
      <c r="C6" s="13" t="s">
        <v>32</v>
      </c>
      <c r="D6" s="2" t="s">
        <v>33</v>
      </c>
      <c r="E6" s="2" t="s">
        <v>34</v>
      </c>
      <c r="F6" s="128" t="s">
        <v>99</v>
      </c>
      <c r="G6" s="104" t="s">
        <v>101</v>
      </c>
      <c r="H6" s="16" t="s">
        <v>35</v>
      </c>
      <c r="I6" s="17" t="s">
        <v>36</v>
      </c>
      <c r="J6" s="106" t="s">
        <v>99</v>
      </c>
      <c r="K6" s="104" t="s">
        <v>101</v>
      </c>
      <c r="L6" s="77" t="s">
        <v>88</v>
      </c>
      <c r="M6" s="55" t="s">
        <v>37</v>
      </c>
      <c r="N6" s="108" t="s">
        <v>99</v>
      </c>
      <c r="O6" s="136" t="s">
        <v>101</v>
      </c>
      <c r="P6" s="65" t="s">
        <v>38</v>
      </c>
      <c r="Q6" s="110" t="s">
        <v>99</v>
      </c>
      <c r="R6" s="104" t="s">
        <v>100</v>
      </c>
      <c r="S6" s="144" t="s">
        <v>48</v>
      </c>
      <c r="T6" s="146" t="s">
        <v>99</v>
      </c>
      <c r="U6" s="104" t="s">
        <v>100</v>
      </c>
      <c r="V6" s="90" t="s">
        <v>41</v>
      </c>
      <c r="W6" s="12" t="s">
        <v>42</v>
      </c>
      <c r="X6" s="12" t="s">
        <v>43</v>
      </c>
      <c r="Y6" s="148" t="s">
        <v>99</v>
      </c>
      <c r="Z6" s="104" t="s">
        <v>100</v>
      </c>
      <c r="AA6" s="88" t="s">
        <v>45</v>
      </c>
      <c r="AB6" s="18" t="s">
        <v>44</v>
      </c>
      <c r="AC6" s="102" t="s">
        <v>99</v>
      </c>
      <c r="AD6" s="104" t="s">
        <v>100</v>
      </c>
    </row>
    <row r="7" spans="1:30" s="1" customFormat="1" ht="60.75" customHeight="1" thickBot="1" x14ac:dyDescent="0.25">
      <c r="A7" s="117"/>
      <c r="B7" s="120"/>
      <c r="C7" s="14" t="s">
        <v>98</v>
      </c>
      <c r="D7" s="15" t="s">
        <v>98</v>
      </c>
      <c r="E7" s="15" t="s">
        <v>97</v>
      </c>
      <c r="F7" s="129"/>
      <c r="G7" s="105"/>
      <c r="H7" s="84" t="s">
        <v>90</v>
      </c>
      <c r="I7" s="85" t="s">
        <v>90</v>
      </c>
      <c r="J7" s="107"/>
      <c r="K7" s="124"/>
      <c r="L7" s="78" t="s">
        <v>97</v>
      </c>
      <c r="M7" s="56" t="s">
        <v>89</v>
      </c>
      <c r="N7" s="109"/>
      <c r="O7" s="137"/>
      <c r="P7" s="70" t="s">
        <v>94</v>
      </c>
      <c r="Q7" s="111"/>
      <c r="R7" s="124"/>
      <c r="S7" s="145"/>
      <c r="T7" s="147"/>
      <c r="U7" s="105"/>
      <c r="V7" s="92" t="s">
        <v>93</v>
      </c>
      <c r="W7" s="93" t="s">
        <v>47</v>
      </c>
      <c r="X7" s="93" t="s">
        <v>93</v>
      </c>
      <c r="Y7" s="149"/>
      <c r="Z7" s="124"/>
      <c r="AA7" s="89" t="s">
        <v>97</v>
      </c>
      <c r="AB7" s="19" t="s">
        <v>46</v>
      </c>
      <c r="AC7" s="103"/>
      <c r="AD7" s="124"/>
    </row>
    <row r="8" spans="1:30" ht="25.5" customHeight="1" x14ac:dyDescent="0.2">
      <c r="A8" s="6" t="s">
        <v>56</v>
      </c>
      <c r="B8" s="9" t="s">
        <v>1</v>
      </c>
      <c r="C8" s="31">
        <v>60.681980000000003</v>
      </c>
      <c r="D8" s="36"/>
      <c r="E8" s="30">
        <v>1</v>
      </c>
      <c r="F8" s="94">
        <v>1</v>
      </c>
      <c r="G8" s="87">
        <v>1</v>
      </c>
      <c r="H8" s="39">
        <v>1.7</v>
      </c>
      <c r="I8" s="42"/>
      <c r="J8" s="86">
        <v>1</v>
      </c>
      <c r="K8" s="87">
        <v>1</v>
      </c>
      <c r="L8" s="81">
        <v>1</v>
      </c>
      <c r="M8" s="58"/>
      <c r="N8" s="59">
        <v>1</v>
      </c>
      <c r="O8" s="66">
        <v>1</v>
      </c>
      <c r="P8" s="72"/>
      <c r="Q8" s="73">
        <v>1</v>
      </c>
      <c r="R8" s="60">
        <v>1</v>
      </c>
      <c r="S8" s="69">
        <v>11.1</v>
      </c>
      <c r="T8" s="53">
        <v>2</v>
      </c>
      <c r="U8" s="79">
        <v>2</v>
      </c>
      <c r="V8" s="22">
        <v>0</v>
      </c>
      <c r="W8" s="25">
        <v>2.4</v>
      </c>
      <c r="X8" s="25">
        <v>1</v>
      </c>
      <c r="Y8" s="94">
        <v>1</v>
      </c>
      <c r="Z8" s="95">
        <v>1</v>
      </c>
      <c r="AA8" s="22">
        <v>1</v>
      </c>
      <c r="AB8" s="97">
        <v>0.17</v>
      </c>
      <c r="AC8" s="98">
        <v>2</v>
      </c>
      <c r="AD8" s="60">
        <v>2</v>
      </c>
    </row>
    <row r="9" spans="1:30" ht="25.5" customHeight="1" x14ac:dyDescent="0.2">
      <c r="A9" s="7" t="s">
        <v>57</v>
      </c>
      <c r="B9" s="10" t="s">
        <v>2</v>
      </c>
      <c r="C9" s="32">
        <v>33.243470000000002</v>
      </c>
      <c r="D9" s="38">
        <v>11.23</v>
      </c>
      <c r="E9" s="54">
        <v>1</v>
      </c>
      <c r="F9" s="51">
        <v>1</v>
      </c>
      <c r="G9" s="49">
        <v>1</v>
      </c>
      <c r="H9" s="40">
        <v>8.9</v>
      </c>
      <c r="I9" s="43">
        <v>16.399999999999999</v>
      </c>
      <c r="J9" s="47">
        <v>1</v>
      </c>
      <c r="K9" s="49">
        <v>1</v>
      </c>
      <c r="L9" s="82">
        <v>1</v>
      </c>
      <c r="M9" s="35">
        <v>1240.902098</v>
      </c>
      <c r="N9" s="57">
        <v>2</v>
      </c>
      <c r="O9" s="67">
        <v>2</v>
      </c>
      <c r="P9" s="74">
        <f>(10.7+1.5+1.4+2.3)</f>
        <v>15.899999999999999</v>
      </c>
      <c r="Q9" s="71">
        <v>1</v>
      </c>
      <c r="R9" s="61">
        <v>1</v>
      </c>
      <c r="S9" s="26">
        <v>5.43</v>
      </c>
      <c r="T9" s="51">
        <v>2</v>
      </c>
      <c r="U9" s="80">
        <v>2</v>
      </c>
      <c r="V9" s="23">
        <v>1</v>
      </c>
      <c r="W9" s="27">
        <v>0</v>
      </c>
      <c r="X9" s="27">
        <v>1</v>
      </c>
      <c r="Y9" s="51">
        <v>1</v>
      </c>
      <c r="Z9" s="80">
        <v>1</v>
      </c>
      <c r="AA9" s="23">
        <v>1</v>
      </c>
      <c r="AB9" s="27">
        <v>0</v>
      </c>
      <c r="AC9" s="96">
        <v>1</v>
      </c>
      <c r="AD9" s="61">
        <v>1</v>
      </c>
    </row>
    <row r="10" spans="1:30" ht="25.5" customHeight="1" x14ac:dyDescent="0.2">
      <c r="A10" s="7" t="s">
        <v>58</v>
      </c>
      <c r="B10" s="10" t="s">
        <v>3</v>
      </c>
      <c r="C10" s="32">
        <v>59.95</v>
      </c>
      <c r="D10" s="38">
        <v>3.02536</v>
      </c>
      <c r="E10" s="54">
        <v>1</v>
      </c>
      <c r="F10" s="51">
        <v>1</v>
      </c>
      <c r="G10" s="49">
        <v>1</v>
      </c>
      <c r="H10" s="40">
        <v>2.2000000000000002</v>
      </c>
      <c r="I10" s="43">
        <v>0.1</v>
      </c>
      <c r="J10" s="47">
        <v>1</v>
      </c>
      <c r="K10" s="49">
        <v>1</v>
      </c>
      <c r="L10" s="82">
        <v>1</v>
      </c>
      <c r="M10" s="35">
        <v>4789</v>
      </c>
      <c r="N10" s="57">
        <v>2</v>
      </c>
      <c r="O10" s="67">
        <v>2</v>
      </c>
      <c r="P10" s="74">
        <f>7.2+18.8</f>
        <v>26</v>
      </c>
      <c r="Q10" s="71">
        <v>1</v>
      </c>
      <c r="R10" s="61">
        <v>1</v>
      </c>
      <c r="S10" s="26">
        <v>22.75</v>
      </c>
      <c r="T10" s="51">
        <v>2</v>
      </c>
      <c r="U10" s="80">
        <v>2</v>
      </c>
      <c r="V10" s="23">
        <v>0</v>
      </c>
      <c r="W10" s="27">
        <v>0</v>
      </c>
      <c r="X10" s="27">
        <v>0</v>
      </c>
      <c r="Y10" s="51">
        <v>1</v>
      </c>
      <c r="Z10" s="80">
        <v>1</v>
      </c>
      <c r="AA10" s="23">
        <v>1</v>
      </c>
      <c r="AB10" s="27">
        <v>0</v>
      </c>
      <c r="AC10" s="96">
        <v>1</v>
      </c>
      <c r="AD10" s="61">
        <v>1</v>
      </c>
    </row>
    <row r="11" spans="1:30" ht="25.5" customHeight="1" x14ac:dyDescent="0.2">
      <c r="A11" s="7" t="s">
        <v>59</v>
      </c>
      <c r="B11" s="10" t="s">
        <v>4</v>
      </c>
      <c r="C11" s="32"/>
      <c r="D11" s="38"/>
      <c r="E11" s="54">
        <v>1</v>
      </c>
      <c r="F11" s="51">
        <v>1</v>
      </c>
      <c r="G11" s="49">
        <v>1</v>
      </c>
      <c r="H11" s="40"/>
      <c r="I11" s="43"/>
      <c r="J11" s="47">
        <v>1</v>
      </c>
      <c r="K11" s="49">
        <v>1</v>
      </c>
      <c r="L11" s="82">
        <v>1</v>
      </c>
      <c r="M11" s="33"/>
      <c r="N11" s="57">
        <v>1</v>
      </c>
      <c r="O11" s="67">
        <v>1</v>
      </c>
      <c r="P11" s="74"/>
      <c r="Q11" s="71">
        <v>1</v>
      </c>
      <c r="R11" s="61">
        <v>1</v>
      </c>
      <c r="S11" s="26">
        <v>33.479999999999997</v>
      </c>
      <c r="T11" s="51">
        <v>2</v>
      </c>
      <c r="U11" s="80">
        <v>2</v>
      </c>
      <c r="V11" s="23">
        <v>0</v>
      </c>
      <c r="W11" s="27">
        <v>0</v>
      </c>
      <c r="X11" s="27">
        <v>1</v>
      </c>
      <c r="Y11" s="51">
        <v>1</v>
      </c>
      <c r="Z11" s="80">
        <v>1</v>
      </c>
      <c r="AA11" s="23">
        <v>1</v>
      </c>
      <c r="AB11" s="27">
        <v>0</v>
      </c>
      <c r="AC11" s="96">
        <v>1</v>
      </c>
      <c r="AD11" s="61">
        <v>1</v>
      </c>
    </row>
    <row r="12" spans="1:30" ht="25.5" customHeight="1" x14ac:dyDescent="0.2">
      <c r="A12" s="7" t="s">
        <v>60</v>
      </c>
      <c r="B12" s="10" t="s">
        <v>5</v>
      </c>
      <c r="C12" s="32"/>
      <c r="D12" s="38"/>
      <c r="E12" s="54">
        <v>1</v>
      </c>
      <c r="F12" s="51">
        <v>1</v>
      </c>
      <c r="G12" s="49">
        <v>1</v>
      </c>
      <c r="H12" s="40"/>
      <c r="I12" s="43"/>
      <c r="J12" s="47">
        <v>1</v>
      </c>
      <c r="K12" s="49">
        <v>1</v>
      </c>
      <c r="L12" s="82">
        <v>1</v>
      </c>
      <c r="M12" s="33"/>
      <c r="N12" s="57">
        <v>1</v>
      </c>
      <c r="O12" s="67">
        <v>1</v>
      </c>
      <c r="P12" s="74"/>
      <c r="Q12" s="71">
        <v>1</v>
      </c>
      <c r="R12" s="61">
        <v>1</v>
      </c>
      <c r="S12" s="26">
        <v>3.36</v>
      </c>
      <c r="T12" s="51">
        <v>1</v>
      </c>
      <c r="U12" s="80">
        <v>1</v>
      </c>
      <c r="V12" s="23">
        <v>0</v>
      </c>
      <c r="W12" s="27">
        <v>0</v>
      </c>
      <c r="X12" s="27">
        <v>1</v>
      </c>
      <c r="Y12" s="51">
        <v>1</v>
      </c>
      <c r="Z12" s="80">
        <v>1</v>
      </c>
      <c r="AA12" s="23">
        <v>1</v>
      </c>
      <c r="AB12" s="27">
        <v>0</v>
      </c>
      <c r="AC12" s="96">
        <v>1</v>
      </c>
      <c r="AD12" s="61">
        <v>1</v>
      </c>
    </row>
    <row r="13" spans="1:30" ht="25.5" customHeight="1" x14ac:dyDescent="0.2">
      <c r="A13" s="7" t="s">
        <v>61</v>
      </c>
      <c r="B13" s="10" t="s">
        <v>6</v>
      </c>
      <c r="C13" s="34">
        <v>103.96075999999999</v>
      </c>
      <c r="D13" s="38">
        <v>4.6685599999999994</v>
      </c>
      <c r="E13" s="54">
        <v>1</v>
      </c>
      <c r="F13" s="51">
        <v>2</v>
      </c>
      <c r="G13" s="49">
        <v>2</v>
      </c>
      <c r="H13" s="40">
        <v>16.899999999999999</v>
      </c>
      <c r="I13" s="43">
        <v>2.1</v>
      </c>
      <c r="J13" s="47">
        <v>1</v>
      </c>
      <c r="K13" s="49">
        <v>1</v>
      </c>
      <c r="L13" s="82">
        <v>1</v>
      </c>
      <c r="M13" s="33"/>
      <c r="N13" s="57">
        <v>1</v>
      </c>
      <c r="O13" s="67">
        <v>1</v>
      </c>
      <c r="P13" s="74"/>
      <c r="Q13" s="71">
        <v>1</v>
      </c>
      <c r="R13" s="61">
        <v>1</v>
      </c>
      <c r="S13" s="26">
        <v>76.16</v>
      </c>
      <c r="T13" s="51">
        <v>3</v>
      </c>
      <c r="U13" s="80">
        <v>3</v>
      </c>
      <c r="V13" s="23">
        <v>0</v>
      </c>
      <c r="W13" s="27">
        <v>0</v>
      </c>
      <c r="X13" s="27">
        <v>0</v>
      </c>
      <c r="Y13" s="51">
        <v>1</v>
      </c>
      <c r="Z13" s="80">
        <v>1</v>
      </c>
      <c r="AA13" s="23">
        <v>1</v>
      </c>
      <c r="AB13" s="27">
        <v>0</v>
      </c>
      <c r="AC13" s="96">
        <v>1</v>
      </c>
      <c r="AD13" s="61">
        <v>1</v>
      </c>
    </row>
    <row r="14" spans="1:30" ht="25.5" customHeight="1" x14ac:dyDescent="0.2">
      <c r="A14" s="7" t="s">
        <v>62</v>
      </c>
      <c r="B14" s="10" t="s">
        <v>7</v>
      </c>
      <c r="C14" s="34">
        <v>425.54401000000001</v>
      </c>
      <c r="D14" s="38"/>
      <c r="E14" s="54">
        <v>1</v>
      </c>
      <c r="F14" s="51">
        <v>2</v>
      </c>
      <c r="G14" s="49">
        <v>2</v>
      </c>
      <c r="H14" s="40">
        <v>11.4</v>
      </c>
      <c r="I14" s="43"/>
      <c r="J14" s="47">
        <v>1</v>
      </c>
      <c r="K14" s="49">
        <v>1</v>
      </c>
      <c r="L14" s="82">
        <v>1</v>
      </c>
      <c r="M14" s="35">
        <v>4985</v>
      </c>
      <c r="N14" s="57">
        <v>2</v>
      </c>
      <c r="O14" s="67">
        <v>2</v>
      </c>
      <c r="P14" s="74">
        <v>2.9</v>
      </c>
      <c r="Q14" s="71">
        <v>1</v>
      </c>
      <c r="R14" s="61">
        <v>1</v>
      </c>
      <c r="S14" s="26">
        <v>23.09</v>
      </c>
      <c r="T14" s="51">
        <v>2</v>
      </c>
      <c r="U14" s="80">
        <v>2</v>
      </c>
      <c r="V14" s="23">
        <v>1</v>
      </c>
      <c r="W14" s="27">
        <v>0.2</v>
      </c>
      <c r="X14" s="27">
        <v>1</v>
      </c>
      <c r="Y14" s="51">
        <v>1</v>
      </c>
      <c r="Z14" s="80">
        <v>1</v>
      </c>
      <c r="AA14" s="23">
        <v>1</v>
      </c>
      <c r="AB14" s="27">
        <v>0</v>
      </c>
      <c r="AC14" s="96">
        <v>1</v>
      </c>
      <c r="AD14" s="61">
        <v>1</v>
      </c>
    </row>
    <row r="15" spans="1:30" ht="25.5" customHeight="1" x14ac:dyDescent="0.2">
      <c r="A15" s="7" t="s">
        <v>63</v>
      </c>
      <c r="B15" s="10" t="s">
        <v>8</v>
      </c>
      <c r="C15" s="32">
        <v>24.14986</v>
      </c>
      <c r="D15" s="37">
        <v>173.51400999999998</v>
      </c>
      <c r="E15" s="54">
        <v>1</v>
      </c>
      <c r="F15" s="51">
        <v>2</v>
      </c>
      <c r="G15" s="49">
        <v>2</v>
      </c>
      <c r="H15" s="40">
        <v>5.8</v>
      </c>
      <c r="I15" s="43">
        <v>38.4</v>
      </c>
      <c r="J15" s="47">
        <v>1</v>
      </c>
      <c r="K15" s="49">
        <v>1</v>
      </c>
      <c r="L15" s="82">
        <v>1</v>
      </c>
      <c r="M15" s="33"/>
      <c r="N15" s="57">
        <v>1</v>
      </c>
      <c r="O15" s="67">
        <v>1</v>
      </c>
      <c r="P15" s="74"/>
      <c r="Q15" s="71">
        <v>1</v>
      </c>
      <c r="R15" s="61">
        <v>1</v>
      </c>
      <c r="S15" s="26">
        <v>27.39</v>
      </c>
      <c r="T15" s="51">
        <v>2</v>
      </c>
      <c r="U15" s="80">
        <v>2</v>
      </c>
      <c r="V15" s="23">
        <v>0</v>
      </c>
      <c r="W15" s="27">
        <v>0.3</v>
      </c>
      <c r="X15" s="27">
        <v>5</v>
      </c>
      <c r="Y15" s="51">
        <v>1</v>
      </c>
      <c r="Z15" s="80">
        <v>1</v>
      </c>
      <c r="AA15" s="23">
        <v>1</v>
      </c>
      <c r="AB15" s="27">
        <v>0</v>
      </c>
      <c r="AC15" s="96">
        <v>1</v>
      </c>
      <c r="AD15" s="61">
        <v>1</v>
      </c>
    </row>
    <row r="16" spans="1:30" ht="25.5" customHeight="1" x14ac:dyDescent="0.2">
      <c r="A16" s="7" t="s">
        <v>64</v>
      </c>
      <c r="B16" s="10" t="s">
        <v>9</v>
      </c>
      <c r="C16" s="32">
        <v>9.3947350000000007</v>
      </c>
      <c r="D16" s="38">
        <v>0.36826999999999999</v>
      </c>
      <c r="E16" s="54">
        <v>1</v>
      </c>
      <c r="F16" s="51">
        <v>1</v>
      </c>
      <c r="G16" s="49">
        <v>2</v>
      </c>
      <c r="H16" s="40">
        <v>1.3</v>
      </c>
      <c r="I16" s="43" t="s">
        <v>96</v>
      </c>
      <c r="J16" s="47">
        <v>1</v>
      </c>
      <c r="K16" s="49">
        <v>1</v>
      </c>
      <c r="L16" s="82">
        <v>1</v>
      </c>
      <c r="M16" s="33"/>
      <c r="N16" s="57">
        <v>1</v>
      </c>
      <c r="O16" s="67">
        <v>1</v>
      </c>
      <c r="P16" s="74"/>
      <c r="Q16" s="71">
        <v>1</v>
      </c>
      <c r="R16" s="61">
        <v>1</v>
      </c>
      <c r="S16" s="26">
        <v>18.940000000000001</v>
      </c>
      <c r="T16" s="51">
        <v>2</v>
      </c>
      <c r="U16" s="80">
        <v>2</v>
      </c>
      <c r="V16" s="23">
        <v>0</v>
      </c>
      <c r="W16" s="27">
        <v>24.7</v>
      </c>
      <c r="X16" s="27">
        <v>0</v>
      </c>
      <c r="Y16" s="51">
        <v>1</v>
      </c>
      <c r="Z16" s="80">
        <v>1</v>
      </c>
      <c r="AA16" s="23">
        <v>1</v>
      </c>
      <c r="AB16" s="27">
        <v>0</v>
      </c>
      <c r="AC16" s="96">
        <v>1</v>
      </c>
      <c r="AD16" s="61">
        <v>1</v>
      </c>
    </row>
    <row r="17" spans="1:30" ht="25.5" customHeight="1" x14ac:dyDescent="0.2">
      <c r="A17" s="7" t="s">
        <v>65</v>
      </c>
      <c r="B17" s="10" t="s">
        <v>10</v>
      </c>
      <c r="C17" s="32"/>
      <c r="D17" s="38"/>
      <c r="E17" s="54">
        <v>1</v>
      </c>
      <c r="F17" s="51">
        <v>1</v>
      </c>
      <c r="G17" s="49">
        <v>1</v>
      </c>
      <c r="H17" s="40"/>
      <c r="I17" s="43"/>
      <c r="J17" s="47">
        <v>1</v>
      </c>
      <c r="K17" s="49">
        <v>1</v>
      </c>
      <c r="L17" s="82">
        <v>1</v>
      </c>
      <c r="M17" s="33"/>
      <c r="N17" s="57">
        <v>1</v>
      </c>
      <c r="O17" s="67">
        <v>1</v>
      </c>
      <c r="P17" s="74"/>
      <c r="Q17" s="71">
        <v>1</v>
      </c>
      <c r="R17" s="61">
        <v>1</v>
      </c>
      <c r="S17" s="26">
        <v>91.96</v>
      </c>
      <c r="T17" s="51">
        <v>3</v>
      </c>
      <c r="U17" s="80">
        <v>3</v>
      </c>
      <c r="V17" s="23">
        <v>0</v>
      </c>
      <c r="W17" s="27">
        <v>3.8</v>
      </c>
      <c r="X17" s="27">
        <v>0</v>
      </c>
      <c r="Y17" s="51">
        <v>1</v>
      </c>
      <c r="Z17" s="80">
        <v>1</v>
      </c>
      <c r="AA17" s="23">
        <v>1</v>
      </c>
      <c r="AB17" s="27">
        <v>0</v>
      </c>
      <c r="AC17" s="96">
        <v>1</v>
      </c>
      <c r="AD17" s="61">
        <v>1</v>
      </c>
    </row>
    <row r="18" spans="1:30" ht="25.5" customHeight="1" x14ac:dyDescent="0.2">
      <c r="A18" s="7" t="s">
        <v>66</v>
      </c>
      <c r="B18" s="10" t="s">
        <v>11</v>
      </c>
      <c r="C18" s="32">
        <v>5.8166400000000005</v>
      </c>
      <c r="D18" s="38"/>
      <c r="E18" s="54">
        <v>1</v>
      </c>
      <c r="F18" s="51">
        <v>1</v>
      </c>
      <c r="G18" s="49">
        <v>2</v>
      </c>
      <c r="H18" s="40">
        <v>1.1000000000000001</v>
      </c>
      <c r="I18" s="43"/>
      <c r="J18" s="47">
        <v>1</v>
      </c>
      <c r="K18" s="49">
        <v>1</v>
      </c>
      <c r="L18" s="82">
        <v>1</v>
      </c>
      <c r="M18" s="35">
        <v>815.23933899999997</v>
      </c>
      <c r="N18" s="57">
        <v>2</v>
      </c>
      <c r="O18" s="67">
        <v>2</v>
      </c>
      <c r="P18" s="74">
        <v>0.5</v>
      </c>
      <c r="Q18" s="71">
        <v>1</v>
      </c>
      <c r="R18" s="61">
        <v>1</v>
      </c>
      <c r="S18" s="26">
        <v>22.98</v>
      </c>
      <c r="T18" s="51">
        <v>2</v>
      </c>
      <c r="U18" s="80">
        <v>2</v>
      </c>
      <c r="V18" s="23">
        <v>0</v>
      </c>
      <c r="W18" s="27">
        <v>14.4</v>
      </c>
      <c r="X18" s="27">
        <v>1</v>
      </c>
      <c r="Y18" s="51">
        <v>1</v>
      </c>
      <c r="Z18" s="80">
        <v>2</v>
      </c>
      <c r="AA18" s="23">
        <v>1</v>
      </c>
      <c r="AB18" s="27">
        <v>0</v>
      </c>
      <c r="AC18" s="96">
        <v>1</v>
      </c>
      <c r="AD18" s="61">
        <v>1</v>
      </c>
    </row>
    <row r="19" spans="1:30" ht="25.5" customHeight="1" x14ac:dyDescent="0.2">
      <c r="A19" s="7" t="s">
        <v>67</v>
      </c>
      <c r="B19" s="10" t="s">
        <v>12</v>
      </c>
      <c r="C19" s="34">
        <v>1456.49162</v>
      </c>
      <c r="D19" s="38"/>
      <c r="E19" s="54">
        <v>1</v>
      </c>
      <c r="F19" s="51">
        <v>2</v>
      </c>
      <c r="G19" s="49">
        <v>2</v>
      </c>
      <c r="H19" s="45">
        <v>88.8</v>
      </c>
      <c r="I19" s="43"/>
      <c r="J19" s="47">
        <v>1</v>
      </c>
      <c r="K19" s="49">
        <v>1</v>
      </c>
      <c r="L19" s="82">
        <v>1</v>
      </c>
      <c r="M19" s="33"/>
      <c r="N19" s="57">
        <v>1</v>
      </c>
      <c r="O19" s="67">
        <v>2</v>
      </c>
      <c r="P19" s="74"/>
      <c r="Q19" s="71">
        <v>1</v>
      </c>
      <c r="R19" s="61">
        <v>1</v>
      </c>
      <c r="S19" s="26">
        <v>1.46</v>
      </c>
      <c r="T19" s="51">
        <v>1</v>
      </c>
      <c r="U19" s="80">
        <v>1</v>
      </c>
      <c r="V19" s="23">
        <v>0</v>
      </c>
      <c r="W19" s="27">
        <v>41.6</v>
      </c>
      <c r="X19" s="27">
        <v>11</v>
      </c>
      <c r="Y19" s="51">
        <v>2</v>
      </c>
      <c r="Z19" s="80">
        <v>2</v>
      </c>
      <c r="AA19" s="23">
        <v>1</v>
      </c>
      <c r="AB19" s="27">
        <v>0</v>
      </c>
      <c r="AC19" s="96">
        <v>1</v>
      </c>
      <c r="AD19" s="61">
        <v>1</v>
      </c>
    </row>
    <row r="20" spans="1:30" ht="25.5" customHeight="1" x14ac:dyDescent="0.2">
      <c r="A20" s="7" t="s">
        <v>68</v>
      </c>
      <c r="B20" s="10" t="s">
        <v>13</v>
      </c>
      <c r="C20" s="32">
        <v>5.5998299999999999</v>
      </c>
      <c r="D20" s="37">
        <v>319.46082000000001</v>
      </c>
      <c r="E20" s="54">
        <v>1</v>
      </c>
      <c r="F20" s="51">
        <v>2</v>
      </c>
      <c r="G20" s="49">
        <v>2</v>
      </c>
      <c r="H20" s="40">
        <v>1.3</v>
      </c>
      <c r="I20" s="43">
        <v>0.1</v>
      </c>
      <c r="J20" s="47">
        <v>1</v>
      </c>
      <c r="K20" s="49">
        <v>1</v>
      </c>
      <c r="L20" s="82">
        <v>1</v>
      </c>
      <c r="M20" s="33"/>
      <c r="N20" s="57">
        <v>1</v>
      </c>
      <c r="O20" s="67">
        <v>1</v>
      </c>
      <c r="P20" s="74"/>
      <c r="Q20" s="71">
        <v>1</v>
      </c>
      <c r="R20" s="61">
        <v>1</v>
      </c>
      <c r="S20" s="26">
        <v>7.14</v>
      </c>
      <c r="T20" s="51">
        <v>2</v>
      </c>
      <c r="U20" s="80">
        <v>2</v>
      </c>
      <c r="V20" s="23">
        <v>1</v>
      </c>
      <c r="W20" s="27">
        <v>29.5</v>
      </c>
      <c r="X20" s="27">
        <v>1</v>
      </c>
      <c r="Y20" s="51">
        <v>1</v>
      </c>
      <c r="Z20" s="80">
        <v>2</v>
      </c>
      <c r="AA20" s="23">
        <v>1</v>
      </c>
      <c r="AB20" s="27">
        <v>0</v>
      </c>
      <c r="AC20" s="96">
        <v>1</v>
      </c>
      <c r="AD20" s="61">
        <v>1</v>
      </c>
    </row>
    <row r="21" spans="1:30" ht="25.5" customHeight="1" x14ac:dyDescent="0.2">
      <c r="A21" s="7" t="s">
        <v>69</v>
      </c>
      <c r="B21" s="10" t="s">
        <v>14</v>
      </c>
      <c r="C21" s="32">
        <v>29.777429999999999</v>
      </c>
      <c r="D21" s="38"/>
      <c r="E21" s="54">
        <v>1</v>
      </c>
      <c r="F21" s="51">
        <v>1</v>
      </c>
      <c r="G21" s="49">
        <v>2</v>
      </c>
      <c r="H21" s="40">
        <v>6</v>
      </c>
      <c r="I21" s="43"/>
      <c r="J21" s="47">
        <v>1</v>
      </c>
      <c r="K21" s="49">
        <v>1</v>
      </c>
      <c r="L21" s="82">
        <v>1</v>
      </c>
      <c r="M21" s="33"/>
      <c r="N21" s="57">
        <v>1</v>
      </c>
      <c r="O21" s="67">
        <v>1</v>
      </c>
      <c r="P21" s="74"/>
      <c r="Q21" s="71">
        <v>1</v>
      </c>
      <c r="R21" s="61">
        <v>1</v>
      </c>
      <c r="S21" s="26">
        <v>33.49</v>
      </c>
      <c r="T21" s="51">
        <v>3</v>
      </c>
      <c r="U21" s="80">
        <v>3</v>
      </c>
      <c r="V21" s="23">
        <v>0</v>
      </c>
      <c r="W21" s="27">
        <v>57.4</v>
      </c>
      <c r="X21" s="27">
        <v>1</v>
      </c>
      <c r="Y21" s="51">
        <v>3</v>
      </c>
      <c r="Z21" s="80">
        <v>3</v>
      </c>
      <c r="AA21" s="23">
        <v>1</v>
      </c>
      <c r="AB21" s="27">
        <v>0</v>
      </c>
      <c r="AC21" s="96">
        <v>1</v>
      </c>
      <c r="AD21" s="61">
        <v>1</v>
      </c>
    </row>
    <row r="22" spans="1:30" ht="25.5" customHeight="1" x14ac:dyDescent="0.2">
      <c r="A22" s="7" t="s">
        <v>70</v>
      </c>
      <c r="B22" s="10" t="s">
        <v>15</v>
      </c>
      <c r="C22" s="32"/>
      <c r="D22" s="38"/>
      <c r="E22" s="54">
        <v>1</v>
      </c>
      <c r="F22" s="51">
        <v>1</v>
      </c>
      <c r="G22" s="49">
        <v>1</v>
      </c>
      <c r="H22" s="40"/>
      <c r="I22" s="43"/>
      <c r="J22" s="47">
        <v>1</v>
      </c>
      <c r="K22" s="49">
        <v>1</v>
      </c>
      <c r="L22" s="82">
        <v>1</v>
      </c>
      <c r="M22" s="33"/>
      <c r="N22" s="57">
        <v>1</v>
      </c>
      <c r="O22" s="67">
        <v>1</v>
      </c>
      <c r="P22" s="74"/>
      <c r="Q22" s="71">
        <v>1</v>
      </c>
      <c r="R22" s="61">
        <v>1</v>
      </c>
      <c r="S22" s="26">
        <v>0</v>
      </c>
      <c r="T22" s="51">
        <v>1</v>
      </c>
      <c r="U22" s="80">
        <v>1</v>
      </c>
      <c r="V22" s="23">
        <v>0</v>
      </c>
      <c r="W22" s="27">
        <v>43.9</v>
      </c>
      <c r="X22" s="27">
        <v>0</v>
      </c>
      <c r="Y22" s="51">
        <v>2</v>
      </c>
      <c r="Z22" s="80">
        <v>2</v>
      </c>
      <c r="AA22" s="23">
        <v>1</v>
      </c>
      <c r="AB22" s="27">
        <v>0</v>
      </c>
      <c r="AC22" s="96">
        <v>1</v>
      </c>
      <c r="AD22" s="61">
        <v>1</v>
      </c>
    </row>
    <row r="23" spans="1:30" ht="25.5" customHeight="1" x14ac:dyDescent="0.2">
      <c r="A23" s="7" t="s">
        <v>71</v>
      </c>
      <c r="B23" s="10" t="s">
        <v>16</v>
      </c>
      <c r="C23" s="32">
        <v>28.651405</v>
      </c>
      <c r="D23" s="38"/>
      <c r="E23" s="54">
        <v>1</v>
      </c>
      <c r="F23" s="51">
        <v>1</v>
      </c>
      <c r="G23" s="49">
        <v>1</v>
      </c>
      <c r="H23" s="40">
        <v>5.2</v>
      </c>
      <c r="I23" s="43"/>
      <c r="J23" s="47">
        <v>1</v>
      </c>
      <c r="K23" s="49">
        <v>1</v>
      </c>
      <c r="L23" s="82">
        <v>1</v>
      </c>
      <c r="M23" s="33"/>
      <c r="N23" s="57">
        <v>1</v>
      </c>
      <c r="O23" s="67">
        <v>1</v>
      </c>
      <c r="P23" s="74"/>
      <c r="Q23" s="71">
        <v>1</v>
      </c>
      <c r="R23" s="61">
        <v>1</v>
      </c>
      <c r="S23" s="26">
        <v>27.32</v>
      </c>
      <c r="T23" s="51">
        <v>2</v>
      </c>
      <c r="U23" s="80">
        <v>2</v>
      </c>
      <c r="V23" s="23">
        <v>0</v>
      </c>
      <c r="W23" s="27">
        <v>70.400000000000006</v>
      </c>
      <c r="X23" s="27">
        <v>0</v>
      </c>
      <c r="Y23" s="51">
        <v>3</v>
      </c>
      <c r="Z23" s="80">
        <v>3</v>
      </c>
      <c r="AA23" s="23">
        <v>1</v>
      </c>
      <c r="AB23" s="27">
        <v>0</v>
      </c>
      <c r="AC23" s="96">
        <v>1</v>
      </c>
      <c r="AD23" s="61">
        <v>1</v>
      </c>
    </row>
    <row r="24" spans="1:30" ht="25.5" customHeight="1" x14ac:dyDescent="0.2">
      <c r="A24" s="7" t="s">
        <v>72</v>
      </c>
      <c r="B24" s="10" t="s">
        <v>17</v>
      </c>
      <c r="C24" s="34">
        <v>380.97313000000003</v>
      </c>
      <c r="D24" s="38"/>
      <c r="E24" s="54">
        <v>1</v>
      </c>
      <c r="F24" s="51">
        <v>2</v>
      </c>
      <c r="G24" s="49">
        <v>2</v>
      </c>
      <c r="H24" s="40">
        <v>23.5</v>
      </c>
      <c r="I24" s="43"/>
      <c r="J24" s="47">
        <v>1</v>
      </c>
      <c r="K24" s="49">
        <v>1</v>
      </c>
      <c r="L24" s="82">
        <v>1</v>
      </c>
      <c r="M24" s="33"/>
      <c r="N24" s="57">
        <v>1</v>
      </c>
      <c r="O24" s="67">
        <v>1</v>
      </c>
      <c r="P24" s="74"/>
      <c r="Q24" s="71">
        <v>1</v>
      </c>
      <c r="R24" s="61">
        <v>1</v>
      </c>
      <c r="S24" s="26">
        <v>5.63</v>
      </c>
      <c r="T24" s="51">
        <v>2</v>
      </c>
      <c r="U24" s="80">
        <v>2</v>
      </c>
      <c r="V24" s="23">
        <v>0</v>
      </c>
      <c r="W24" s="27">
        <v>41.6</v>
      </c>
      <c r="X24" s="27">
        <v>0</v>
      </c>
      <c r="Y24" s="51">
        <v>2</v>
      </c>
      <c r="Z24" s="80">
        <v>2</v>
      </c>
      <c r="AA24" s="23">
        <v>1</v>
      </c>
      <c r="AB24" s="27">
        <v>0</v>
      </c>
      <c r="AC24" s="96">
        <v>1</v>
      </c>
      <c r="AD24" s="61">
        <v>1</v>
      </c>
    </row>
    <row r="25" spans="1:30" ht="25.5" customHeight="1" x14ac:dyDescent="0.2">
      <c r="A25" s="7" t="s">
        <v>73</v>
      </c>
      <c r="B25" s="10" t="s">
        <v>18</v>
      </c>
      <c r="C25" s="32">
        <v>57.306824999999996</v>
      </c>
      <c r="D25" s="38">
        <v>1.9992300000000001</v>
      </c>
      <c r="E25" s="54">
        <v>1</v>
      </c>
      <c r="F25" s="51">
        <v>1</v>
      </c>
      <c r="G25" s="49">
        <v>1</v>
      </c>
      <c r="H25" s="40">
        <v>9.1999999999999993</v>
      </c>
      <c r="I25" s="43">
        <v>0.4</v>
      </c>
      <c r="J25" s="47">
        <v>1</v>
      </c>
      <c r="K25" s="49">
        <v>1</v>
      </c>
      <c r="L25" s="82">
        <v>1</v>
      </c>
      <c r="M25" s="33"/>
      <c r="N25" s="57">
        <v>1</v>
      </c>
      <c r="O25" s="67">
        <v>1</v>
      </c>
      <c r="P25" s="74"/>
      <c r="Q25" s="71">
        <v>1</v>
      </c>
      <c r="R25" s="61">
        <v>1</v>
      </c>
      <c r="S25" s="26">
        <v>60.82</v>
      </c>
      <c r="T25" s="51">
        <v>3</v>
      </c>
      <c r="U25" s="80">
        <v>3</v>
      </c>
      <c r="V25" s="23">
        <v>0</v>
      </c>
      <c r="W25" s="27">
        <v>48.7</v>
      </c>
      <c r="X25" s="27">
        <v>0</v>
      </c>
      <c r="Y25" s="51">
        <v>2</v>
      </c>
      <c r="Z25" s="80">
        <v>2</v>
      </c>
      <c r="AA25" s="23">
        <v>1</v>
      </c>
      <c r="AB25" s="27">
        <v>0</v>
      </c>
      <c r="AC25" s="96">
        <v>1</v>
      </c>
      <c r="AD25" s="61">
        <v>1</v>
      </c>
    </row>
    <row r="26" spans="1:30" ht="25.5" customHeight="1" x14ac:dyDescent="0.2">
      <c r="A26" s="7" t="s">
        <v>74</v>
      </c>
      <c r="B26" s="10" t="s">
        <v>19</v>
      </c>
      <c r="C26" s="32"/>
      <c r="D26" s="38"/>
      <c r="E26" s="54">
        <v>1</v>
      </c>
      <c r="F26" s="51">
        <v>1</v>
      </c>
      <c r="G26" s="49">
        <v>1</v>
      </c>
      <c r="H26" s="40"/>
      <c r="I26" s="43"/>
      <c r="J26" s="47">
        <v>1</v>
      </c>
      <c r="K26" s="49">
        <v>1</v>
      </c>
      <c r="L26" s="82">
        <v>1</v>
      </c>
      <c r="M26" s="33"/>
      <c r="N26" s="57">
        <v>1</v>
      </c>
      <c r="O26" s="67">
        <v>1</v>
      </c>
      <c r="P26" s="74"/>
      <c r="Q26" s="71">
        <v>1</v>
      </c>
      <c r="R26" s="61">
        <v>1</v>
      </c>
      <c r="S26" s="26">
        <v>2.72</v>
      </c>
      <c r="T26" s="51">
        <v>1</v>
      </c>
      <c r="U26" s="80">
        <v>1</v>
      </c>
      <c r="V26" s="23">
        <v>0</v>
      </c>
      <c r="W26" s="27">
        <v>52.2</v>
      </c>
      <c r="X26" s="27">
        <v>0</v>
      </c>
      <c r="Y26" s="51">
        <v>3</v>
      </c>
      <c r="Z26" s="80">
        <v>3</v>
      </c>
      <c r="AA26" s="23">
        <v>1</v>
      </c>
      <c r="AB26" s="27">
        <v>0</v>
      </c>
      <c r="AC26" s="96">
        <v>1</v>
      </c>
      <c r="AD26" s="61">
        <v>1</v>
      </c>
    </row>
    <row r="27" spans="1:30" ht="25.5" customHeight="1" x14ac:dyDescent="0.2">
      <c r="A27" s="7" t="s">
        <v>75</v>
      </c>
      <c r="B27" s="10" t="s">
        <v>20</v>
      </c>
      <c r="C27" s="32">
        <v>6.5875900000000005</v>
      </c>
      <c r="D27" s="38"/>
      <c r="E27" s="54">
        <v>1</v>
      </c>
      <c r="F27" s="51">
        <v>1</v>
      </c>
      <c r="G27" s="49">
        <v>1</v>
      </c>
      <c r="H27" s="40">
        <v>5.0999999999999996</v>
      </c>
      <c r="I27" s="43"/>
      <c r="J27" s="47">
        <v>1</v>
      </c>
      <c r="K27" s="49">
        <v>1</v>
      </c>
      <c r="L27" s="82">
        <v>1</v>
      </c>
      <c r="M27" s="35">
        <v>812.048721</v>
      </c>
      <c r="N27" s="57">
        <v>2</v>
      </c>
      <c r="O27" s="67">
        <v>2</v>
      </c>
      <c r="P27" s="74">
        <v>1.2</v>
      </c>
      <c r="Q27" s="71">
        <v>1</v>
      </c>
      <c r="R27" s="61">
        <v>1</v>
      </c>
      <c r="S27" s="26">
        <v>10.130000000000001</v>
      </c>
      <c r="T27" s="51">
        <v>2</v>
      </c>
      <c r="U27" s="80">
        <v>2</v>
      </c>
      <c r="V27" s="23">
        <v>0</v>
      </c>
      <c r="W27" s="27">
        <v>31.2</v>
      </c>
      <c r="X27" s="27">
        <v>1</v>
      </c>
      <c r="Y27" s="51">
        <v>1</v>
      </c>
      <c r="Z27" s="80">
        <v>1</v>
      </c>
      <c r="AA27" s="23">
        <v>1</v>
      </c>
      <c r="AB27" s="27">
        <v>0</v>
      </c>
      <c r="AC27" s="96">
        <v>1</v>
      </c>
      <c r="AD27" s="61">
        <v>1</v>
      </c>
    </row>
    <row r="28" spans="1:30" ht="25.5" customHeight="1" x14ac:dyDescent="0.2">
      <c r="A28" s="7" t="s">
        <v>76</v>
      </c>
      <c r="B28" s="10" t="s">
        <v>21</v>
      </c>
      <c r="C28" s="32">
        <v>55.082879999999996</v>
      </c>
      <c r="D28" s="38"/>
      <c r="E28" s="54">
        <v>1</v>
      </c>
      <c r="F28" s="51">
        <v>1</v>
      </c>
      <c r="G28" s="49">
        <v>1</v>
      </c>
      <c r="H28" s="40">
        <v>6.8</v>
      </c>
      <c r="I28" s="43"/>
      <c r="J28" s="47">
        <v>1</v>
      </c>
      <c r="K28" s="49">
        <v>1</v>
      </c>
      <c r="L28" s="82">
        <v>1</v>
      </c>
      <c r="M28" s="33"/>
      <c r="N28" s="57">
        <v>1</v>
      </c>
      <c r="O28" s="67">
        <v>1</v>
      </c>
      <c r="P28" s="74"/>
      <c r="Q28" s="71">
        <v>1</v>
      </c>
      <c r="R28" s="61">
        <v>1</v>
      </c>
      <c r="S28" s="26">
        <v>5.81</v>
      </c>
      <c r="T28" s="51">
        <v>2</v>
      </c>
      <c r="U28" s="80">
        <v>2</v>
      </c>
      <c r="V28" s="23">
        <v>0</v>
      </c>
      <c r="W28" s="27">
        <v>22.1</v>
      </c>
      <c r="X28" s="27">
        <v>0</v>
      </c>
      <c r="Y28" s="51">
        <v>1</v>
      </c>
      <c r="Z28" s="80">
        <v>1</v>
      </c>
      <c r="AA28" s="23">
        <v>1</v>
      </c>
      <c r="AB28" s="27">
        <v>0</v>
      </c>
      <c r="AC28" s="96">
        <v>1</v>
      </c>
      <c r="AD28" s="61">
        <v>1</v>
      </c>
    </row>
    <row r="29" spans="1:30" ht="25.5" customHeight="1" x14ac:dyDescent="0.2">
      <c r="A29" s="7" t="s">
        <v>77</v>
      </c>
      <c r="B29" s="10" t="s">
        <v>22</v>
      </c>
      <c r="C29" s="32">
        <v>61.437164999999993</v>
      </c>
      <c r="D29" s="38"/>
      <c r="E29" s="54">
        <v>1</v>
      </c>
      <c r="F29" s="51">
        <v>1</v>
      </c>
      <c r="G29" s="49">
        <v>1</v>
      </c>
      <c r="H29" s="40">
        <v>5.7</v>
      </c>
      <c r="I29" s="43"/>
      <c r="J29" s="47">
        <v>1</v>
      </c>
      <c r="K29" s="49">
        <v>1</v>
      </c>
      <c r="L29" s="82">
        <v>1</v>
      </c>
      <c r="M29" s="33"/>
      <c r="N29" s="57">
        <v>1</v>
      </c>
      <c r="O29" s="67">
        <v>1</v>
      </c>
      <c r="P29" s="74"/>
      <c r="Q29" s="71">
        <v>1</v>
      </c>
      <c r="R29" s="61">
        <v>1</v>
      </c>
      <c r="S29" s="26">
        <v>3.09</v>
      </c>
      <c r="T29" s="51">
        <v>1</v>
      </c>
      <c r="U29" s="80">
        <v>1</v>
      </c>
      <c r="V29" s="23">
        <v>0</v>
      </c>
      <c r="W29" s="27">
        <v>23.5</v>
      </c>
      <c r="X29" s="27">
        <v>0</v>
      </c>
      <c r="Y29" s="51">
        <v>1</v>
      </c>
      <c r="Z29" s="80">
        <v>1</v>
      </c>
      <c r="AA29" s="23">
        <v>1</v>
      </c>
      <c r="AB29" s="27">
        <v>0</v>
      </c>
      <c r="AC29" s="96">
        <v>1</v>
      </c>
      <c r="AD29" s="61">
        <v>1</v>
      </c>
    </row>
    <row r="30" spans="1:30" ht="25.5" customHeight="1" x14ac:dyDescent="0.2">
      <c r="A30" s="7" t="s">
        <v>78</v>
      </c>
      <c r="B30" s="10" t="s">
        <v>23</v>
      </c>
      <c r="C30" s="32">
        <v>16.12351</v>
      </c>
      <c r="D30" s="38"/>
      <c r="E30" s="54">
        <v>1</v>
      </c>
      <c r="F30" s="51">
        <v>1</v>
      </c>
      <c r="G30" s="49">
        <v>1</v>
      </c>
      <c r="H30" s="40">
        <v>3.8</v>
      </c>
      <c r="I30" s="43"/>
      <c r="J30" s="47">
        <v>1</v>
      </c>
      <c r="K30" s="49">
        <v>1</v>
      </c>
      <c r="L30" s="82">
        <v>1</v>
      </c>
      <c r="M30" s="33"/>
      <c r="N30" s="57">
        <v>1</v>
      </c>
      <c r="O30" s="67">
        <v>1</v>
      </c>
      <c r="P30" s="74"/>
      <c r="Q30" s="71">
        <v>1</v>
      </c>
      <c r="R30" s="61">
        <v>1</v>
      </c>
      <c r="S30" s="26">
        <v>19.7</v>
      </c>
      <c r="T30" s="51">
        <v>2</v>
      </c>
      <c r="U30" s="80">
        <v>2</v>
      </c>
      <c r="V30" s="23">
        <v>0</v>
      </c>
      <c r="W30" s="27">
        <v>14.3</v>
      </c>
      <c r="X30" s="27">
        <v>0</v>
      </c>
      <c r="Y30" s="51">
        <v>1</v>
      </c>
      <c r="Z30" s="80">
        <v>1</v>
      </c>
      <c r="AA30" s="23">
        <v>1</v>
      </c>
      <c r="AB30" s="27">
        <v>0</v>
      </c>
      <c r="AC30" s="96">
        <v>1</v>
      </c>
      <c r="AD30" s="61">
        <v>1</v>
      </c>
    </row>
    <row r="31" spans="1:30" ht="25.5" customHeight="1" x14ac:dyDescent="0.2">
      <c r="A31" s="7" t="s">
        <v>79</v>
      </c>
      <c r="B31" s="10" t="s">
        <v>24</v>
      </c>
      <c r="C31" s="34">
        <v>122.68197500000001</v>
      </c>
      <c r="D31" s="38"/>
      <c r="E31" s="54">
        <v>1</v>
      </c>
      <c r="F31" s="51">
        <v>2</v>
      </c>
      <c r="G31" s="49">
        <v>2</v>
      </c>
      <c r="H31" s="40">
        <v>17</v>
      </c>
      <c r="I31" s="43"/>
      <c r="J31" s="47">
        <v>1</v>
      </c>
      <c r="K31" s="49">
        <v>1</v>
      </c>
      <c r="L31" s="82">
        <v>1</v>
      </c>
      <c r="M31" s="35">
        <v>1270.60682</v>
      </c>
      <c r="N31" s="57">
        <v>2</v>
      </c>
      <c r="O31" s="67">
        <v>2</v>
      </c>
      <c r="P31" s="74">
        <v>3.6</v>
      </c>
      <c r="Q31" s="71">
        <v>1</v>
      </c>
      <c r="R31" s="61">
        <v>1</v>
      </c>
      <c r="S31" s="26">
        <v>39.659999999999997</v>
      </c>
      <c r="T31" s="51">
        <v>3</v>
      </c>
      <c r="U31" s="80">
        <v>3</v>
      </c>
      <c r="V31" s="23">
        <v>0</v>
      </c>
      <c r="W31" s="27">
        <v>3.8</v>
      </c>
      <c r="X31" s="27">
        <v>0</v>
      </c>
      <c r="Y31" s="51">
        <v>1</v>
      </c>
      <c r="Z31" s="80">
        <v>1</v>
      </c>
      <c r="AA31" s="23">
        <v>1</v>
      </c>
      <c r="AB31" s="27">
        <v>0</v>
      </c>
      <c r="AC31" s="96">
        <v>1</v>
      </c>
      <c r="AD31" s="61">
        <v>1</v>
      </c>
    </row>
    <row r="32" spans="1:30" ht="25.5" customHeight="1" x14ac:dyDescent="0.2">
      <c r="A32" s="7" t="s">
        <v>80</v>
      </c>
      <c r="B32" s="10" t="s">
        <v>25</v>
      </c>
      <c r="C32" s="32">
        <v>9.7385649999999995</v>
      </c>
      <c r="D32" s="38"/>
      <c r="E32" s="54">
        <v>1</v>
      </c>
      <c r="F32" s="51">
        <v>1</v>
      </c>
      <c r="G32" s="49">
        <v>1</v>
      </c>
      <c r="H32" s="40">
        <v>2.6</v>
      </c>
      <c r="I32" s="43"/>
      <c r="J32" s="47">
        <v>1</v>
      </c>
      <c r="K32" s="49">
        <v>1</v>
      </c>
      <c r="L32" s="82">
        <v>1</v>
      </c>
      <c r="M32" s="33"/>
      <c r="N32" s="57">
        <v>1</v>
      </c>
      <c r="O32" s="67">
        <v>1</v>
      </c>
      <c r="P32" s="74"/>
      <c r="Q32" s="71">
        <v>1</v>
      </c>
      <c r="R32" s="61">
        <v>1</v>
      </c>
      <c r="S32" s="26">
        <v>3.62</v>
      </c>
      <c r="T32" s="51">
        <v>1</v>
      </c>
      <c r="U32" s="80">
        <v>1</v>
      </c>
      <c r="V32" s="23">
        <v>0</v>
      </c>
      <c r="W32" s="27">
        <v>77.099999999999994</v>
      </c>
      <c r="X32" s="27">
        <v>1</v>
      </c>
      <c r="Y32" s="51">
        <v>3</v>
      </c>
      <c r="Z32" s="80">
        <v>3</v>
      </c>
      <c r="AA32" s="23">
        <v>1</v>
      </c>
      <c r="AB32" s="27">
        <v>0</v>
      </c>
      <c r="AC32" s="96">
        <v>1</v>
      </c>
      <c r="AD32" s="61">
        <v>1</v>
      </c>
    </row>
    <row r="33" spans="1:30" ht="25.5" customHeight="1" x14ac:dyDescent="0.2">
      <c r="A33" s="7" t="s">
        <v>81</v>
      </c>
      <c r="B33" s="10" t="s">
        <v>26</v>
      </c>
      <c r="C33" s="34">
        <v>1309.159005</v>
      </c>
      <c r="D33" s="38"/>
      <c r="E33" s="54">
        <v>1</v>
      </c>
      <c r="F33" s="51">
        <v>2</v>
      </c>
      <c r="G33" s="49">
        <v>2</v>
      </c>
      <c r="H33" s="40">
        <v>19.8</v>
      </c>
      <c r="I33" s="43"/>
      <c r="J33" s="47">
        <v>1</v>
      </c>
      <c r="K33" s="49">
        <v>1</v>
      </c>
      <c r="L33" s="82">
        <v>1</v>
      </c>
      <c r="M33" s="35">
        <v>1085.798918</v>
      </c>
      <c r="N33" s="57">
        <v>2</v>
      </c>
      <c r="O33" s="67">
        <v>2</v>
      </c>
      <c r="P33" s="74">
        <v>3.4</v>
      </c>
      <c r="Q33" s="71">
        <v>1</v>
      </c>
      <c r="R33" s="61">
        <v>1</v>
      </c>
      <c r="S33" s="26">
        <v>29.07</v>
      </c>
      <c r="T33" s="51">
        <v>2</v>
      </c>
      <c r="U33" s="80">
        <v>2</v>
      </c>
      <c r="V33" s="23">
        <v>1</v>
      </c>
      <c r="W33" s="27">
        <v>40.5</v>
      </c>
      <c r="X33" s="27">
        <v>0</v>
      </c>
      <c r="Y33" s="51">
        <v>2</v>
      </c>
      <c r="Z33" s="80">
        <v>2</v>
      </c>
      <c r="AA33" s="23">
        <v>1</v>
      </c>
      <c r="AB33" s="27">
        <v>0</v>
      </c>
      <c r="AC33" s="96">
        <v>1</v>
      </c>
      <c r="AD33" s="61">
        <v>1</v>
      </c>
    </row>
    <row r="34" spans="1:30" ht="25.5" customHeight="1" x14ac:dyDescent="0.2">
      <c r="A34" s="7" t="s">
        <v>82</v>
      </c>
      <c r="B34" s="10" t="s">
        <v>27</v>
      </c>
      <c r="C34" s="32"/>
      <c r="D34" s="38"/>
      <c r="E34" s="54">
        <v>1</v>
      </c>
      <c r="F34" s="51">
        <v>1</v>
      </c>
      <c r="G34" s="49">
        <v>1</v>
      </c>
      <c r="H34" s="40"/>
      <c r="I34" s="43"/>
      <c r="J34" s="47">
        <v>1</v>
      </c>
      <c r="K34" s="49">
        <v>1</v>
      </c>
      <c r="L34" s="82">
        <v>1</v>
      </c>
      <c r="M34" s="33"/>
      <c r="N34" s="57">
        <v>1</v>
      </c>
      <c r="O34" s="67">
        <v>1</v>
      </c>
      <c r="P34" s="74"/>
      <c r="Q34" s="71">
        <v>1</v>
      </c>
      <c r="R34" s="61">
        <v>1</v>
      </c>
      <c r="S34" s="26">
        <v>5.22</v>
      </c>
      <c r="T34" s="51">
        <v>2</v>
      </c>
      <c r="U34" s="80">
        <v>2</v>
      </c>
      <c r="V34" s="23">
        <v>0</v>
      </c>
      <c r="W34" s="27">
        <v>74.2</v>
      </c>
      <c r="X34" s="27">
        <v>0</v>
      </c>
      <c r="Y34" s="51">
        <v>3</v>
      </c>
      <c r="Z34" s="80">
        <v>3</v>
      </c>
      <c r="AA34" s="23">
        <v>1</v>
      </c>
      <c r="AB34" s="27">
        <v>0</v>
      </c>
      <c r="AC34" s="96">
        <v>1</v>
      </c>
      <c r="AD34" s="61">
        <v>1</v>
      </c>
    </row>
    <row r="35" spans="1:30" ht="25.5" customHeight="1" x14ac:dyDescent="0.2">
      <c r="A35" s="7" t="s">
        <v>83</v>
      </c>
      <c r="B35" s="10" t="s">
        <v>95</v>
      </c>
      <c r="C35" s="34">
        <v>1056.5775449999999</v>
      </c>
      <c r="D35" s="38"/>
      <c r="E35" s="54">
        <v>1</v>
      </c>
      <c r="F35" s="51">
        <v>2</v>
      </c>
      <c r="G35" s="49">
        <v>2</v>
      </c>
      <c r="H35" s="40">
        <v>21.7</v>
      </c>
      <c r="I35" s="43"/>
      <c r="J35" s="47">
        <v>1</v>
      </c>
      <c r="K35" s="49">
        <v>1</v>
      </c>
      <c r="L35" s="82">
        <v>1</v>
      </c>
      <c r="M35" s="35">
        <v>874</v>
      </c>
      <c r="N35" s="57">
        <v>2</v>
      </c>
      <c r="O35" s="67">
        <v>2</v>
      </c>
      <c r="P35" s="74">
        <v>13.4</v>
      </c>
      <c r="Q35" s="71">
        <v>1</v>
      </c>
      <c r="R35" s="61">
        <v>1</v>
      </c>
      <c r="S35" s="26">
        <v>58.22</v>
      </c>
      <c r="T35" s="51">
        <v>3</v>
      </c>
      <c r="U35" s="80">
        <v>3</v>
      </c>
      <c r="V35" s="23">
        <v>0</v>
      </c>
      <c r="W35" s="27">
        <v>5.5</v>
      </c>
      <c r="X35" s="27">
        <v>0</v>
      </c>
      <c r="Y35" s="51">
        <v>1</v>
      </c>
      <c r="Z35" s="80">
        <v>1</v>
      </c>
      <c r="AA35" s="23">
        <v>1</v>
      </c>
      <c r="AB35" s="27">
        <v>0</v>
      </c>
      <c r="AC35" s="96">
        <v>1</v>
      </c>
      <c r="AD35" s="61">
        <v>1</v>
      </c>
    </row>
    <row r="36" spans="1:30" ht="25.5" customHeight="1" x14ac:dyDescent="0.2">
      <c r="A36" s="7" t="s">
        <v>84</v>
      </c>
      <c r="B36" s="10" t="s">
        <v>28</v>
      </c>
      <c r="C36" s="32"/>
      <c r="D36" s="38"/>
      <c r="E36" s="54">
        <v>1</v>
      </c>
      <c r="F36" s="51">
        <v>1</v>
      </c>
      <c r="G36" s="49">
        <v>1</v>
      </c>
      <c r="H36" s="40"/>
      <c r="I36" s="43"/>
      <c r="J36" s="47">
        <v>1</v>
      </c>
      <c r="K36" s="49">
        <v>1</v>
      </c>
      <c r="L36" s="82">
        <v>1</v>
      </c>
      <c r="M36" s="33"/>
      <c r="N36" s="57">
        <v>1</v>
      </c>
      <c r="O36" s="67">
        <v>1</v>
      </c>
      <c r="P36" s="74"/>
      <c r="Q36" s="71">
        <v>1</v>
      </c>
      <c r="R36" s="61">
        <v>1</v>
      </c>
      <c r="S36" s="26">
        <v>1.2</v>
      </c>
      <c r="T36" s="51">
        <v>1</v>
      </c>
      <c r="U36" s="80">
        <v>1</v>
      </c>
      <c r="V36" s="23">
        <v>0</v>
      </c>
      <c r="W36" s="27">
        <v>9.1999999999999993</v>
      </c>
      <c r="X36" s="27">
        <v>0</v>
      </c>
      <c r="Y36" s="51">
        <v>1</v>
      </c>
      <c r="Z36" s="80">
        <v>1</v>
      </c>
      <c r="AA36" s="23">
        <v>1</v>
      </c>
      <c r="AB36" s="27">
        <v>0</v>
      </c>
      <c r="AC36" s="96">
        <v>1</v>
      </c>
      <c r="AD36" s="61">
        <v>1</v>
      </c>
    </row>
    <row r="37" spans="1:30" ht="25.5" customHeight="1" x14ac:dyDescent="0.2">
      <c r="A37" s="7" t="s">
        <v>85</v>
      </c>
      <c r="B37" s="10" t="s">
        <v>29</v>
      </c>
      <c r="C37" s="32"/>
      <c r="D37" s="38"/>
      <c r="E37" s="54">
        <v>1</v>
      </c>
      <c r="F37" s="51">
        <v>1</v>
      </c>
      <c r="G37" s="49">
        <v>1</v>
      </c>
      <c r="H37" s="40"/>
      <c r="I37" s="43"/>
      <c r="J37" s="47">
        <v>1</v>
      </c>
      <c r="K37" s="49">
        <v>1</v>
      </c>
      <c r="L37" s="82">
        <v>1</v>
      </c>
      <c r="M37" s="33"/>
      <c r="N37" s="57">
        <v>1</v>
      </c>
      <c r="O37" s="67">
        <v>1</v>
      </c>
      <c r="P37" s="74"/>
      <c r="Q37" s="71">
        <v>1</v>
      </c>
      <c r="R37" s="61">
        <v>1</v>
      </c>
      <c r="S37" s="26">
        <v>40.880000000000003</v>
      </c>
      <c r="T37" s="51">
        <v>3</v>
      </c>
      <c r="U37" s="80">
        <v>3</v>
      </c>
      <c r="V37" s="23">
        <v>0</v>
      </c>
      <c r="W37" s="27">
        <v>33.700000000000003</v>
      </c>
      <c r="X37" s="27">
        <v>0</v>
      </c>
      <c r="Y37" s="51">
        <v>2</v>
      </c>
      <c r="Z37" s="80">
        <v>2</v>
      </c>
      <c r="AA37" s="23">
        <v>1</v>
      </c>
      <c r="AB37" s="27">
        <v>0</v>
      </c>
      <c r="AC37" s="96">
        <v>1</v>
      </c>
      <c r="AD37" s="61">
        <v>1</v>
      </c>
    </row>
    <row r="38" spans="1:30" ht="25.5" customHeight="1" x14ac:dyDescent="0.2">
      <c r="A38" s="7" t="s">
        <v>86</v>
      </c>
      <c r="B38" s="10" t="s">
        <v>30</v>
      </c>
      <c r="C38" s="32"/>
      <c r="D38" s="38"/>
      <c r="E38" s="54">
        <v>1</v>
      </c>
      <c r="F38" s="51">
        <v>1</v>
      </c>
      <c r="G38" s="49">
        <v>1</v>
      </c>
      <c r="H38" s="40"/>
      <c r="I38" s="43"/>
      <c r="J38" s="47">
        <v>1</v>
      </c>
      <c r="K38" s="49">
        <v>1</v>
      </c>
      <c r="L38" s="82">
        <v>1</v>
      </c>
      <c r="M38" s="33"/>
      <c r="N38" s="57">
        <v>1</v>
      </c>
      <c r="O38" s="67">
        <v>1</v>
      </c>
      <c r="P38" s="74"/>
      <c r="Q38" s="71">
        <v>1</v>
      </c>
      <c r="R38" s="61">
        <v>1</v>
      </c>
      <c r="S38" s="26">
        <v>19.64</v>
      </c>
      <c r="T38" s="51">
        <v>2</v>
      </c>
      <c r="U38" s="80">
        <v>2</v>
      </c>
      <c r="V38" s="23">
        <v>0</v>
      </c>
      <c r="W38" s="27">
        <v>23.2</v>
      </c>
      <c r="X38" s="27">
        <v>0</v>
      </c>
      <c r="Y38" s="51">
        <v>1</v>
      </c>
      <c r="Z38" s="80">
        <v>1</v>
      </c>
      <c r="AA38" s="23">
        <v>1</v>
      </c>
      <c r="AB38" s="27">
        <v>0</v>
      </c>
      <c r="AC38" s="96">
        <v>1</v>
      </c>
      <c r="AD38" s="61">
        <v>1</v>
      </c>
    </row>
    <row r="39" spans="1:30" ht="25.5" customHeight="1" thickBot="1" x14ac:dyDescent="0.25">
      <c r="A39" s="7" t="s">
        <v>87</v>
      </c>
      <c r="B39" s="11" t="s">
        <v>31</v>
      </c>
      <c r="C39" s="100">
        <v>47.597825</v>
      </c>
      <c r="D39" s="101"/>
      <c r="E39" s="46">
        <v>1</v>
      </c>
      <c r="F39" s="52">
        <v>1</v>
      </c>
      <c r="G39" s="50">
        <v>1</v>
      </c>
      <c r="H39" s="41">
        <v>3.3</v>
      </c>
      <c r="I39" s="44"/>
      <c r="J39" s="48">
        <v>1</v>
      </c>
      <c r="K39" s="50">
        <v>1</v>
      </c>
      <c r="L39" s="83">
        <v>1</v>
      </c>
      <c r="M39" s="62"/>
      <c r="N39" s="63">
        <v>1</v>
      </c>
      <c r="O39" s="68">
        <v>1</v>
      </c>
      <c r="P39" s="75"/>
      <c r="Q39" s="76">
        <v>1</v>
      </c>
      <c r="R39" s="64">
        <v>1</v>
      </c>
      <c r="S39" s="28">
        <v>31.79</v>
      </c>
      <c r="T39" s="52">
        <v>2</v>
      </c>
      <c r="U39" s="91">
        <v>2</v>
      </c>
      <c r="V39" s="24">
        <v>0</v>
      </c>
      <c r="W39" s="29">
        <v>7.1</v>
      </c>
      <c r="X39" s="29">
        <v>0</v>
      </c>
      <c r="Y39" s="52">
        <v>1</v>
      </c>
      <c r="Z39" s="91">
        <v>1</v>
      </c>
      <c r="AA39" s="24">
        <v>1</v>
      </c>
      <c r="AB39" s="29">
        <v>0</v>
      </c>
      <c r="AC39" s="99">
        <v>1</v>
      </c>
      <c r="AD39" s="64">
        <v>1</v>
      </c>
    </row>
  </sheetData>
  <autoFilter ref="A7:AD7" xr:uid="{928F33B3-3BED-4708-A462-3CEDB879C469}"/>
  <mergeCells count="27">
    <mergeCell ref="V5:Z5"/>
    <mergeCell ref="AD6:AD7"/>
    <mergeCell ref="AA5:AD5"/>
    <mergeCell ref="O6:O7"/>
    <mergeCell ref="L5:O5"/>
    <mergeCell ref="R6:R7"/>
    <mergeCell ref="P5:R5"/>
    <mergeCell ref="Q6:Q7"/>
    <mergeCell ref="S6:S7"/>
    <mergeCell ref="T6:T7"/>
    <mergeCell ref="Y6:Y7"/>
    <mergeCell ref="AC6:AC7"/>
    <mergeCell ref="S5:U5"/>
    <mergeCell ref="U6:U7"/>
    <mergeCell ref="B1:M1"/>
    <mergeCell ref="B2:M2"/>
    <mergeCell ref="B3:M3"/>
    <mergeCell ref="A5:A7"/>
    <mergeCell ref="B5:B7"/>
    <mergeCell ref="C5:G5"/>
    <mergeCell ref="K6:K7"/>
    <mergeCell ref="H5:K5"/>
    <mergeCell ref="F6:F7"/>
    <mergeCell ref="J6:J7"/>
    <mergeCell ref="G6:G7"/>
    <mergeCell ref="N6:N7"/>
    <mergeCell ref="Z6:Z7"/>
  </mergeCells>
  <conditionalFormatting sqref="G6">
    <cfRule type="containsText" dxfId="34" priority="41" operator="containsText" text="fort">
      <formula>NOT(ISERROR(SEARCH("fort",G6)))</formula>
    </cfRule>
    <cfRule type="containsText" dxfId="33" priority="42" operator="containsText" text="moyen">
      <formula>NOT(ISERROR(SEARCH("moyen",G6)))</formula>
    </cfRule>
    <cfRule type="containsText" dxfId="32" priority="43" operator="containsText" text="faible">
      <formula>NOT(ISERROR(SEARCH("faible",G6)))</formula>
    </cfRule>
    <cfRule type="containsText" dxfId="31" priority="44" operator="containsText" text="forte">
      <formula>NOT(ISERROR(SEARCH("forte",G6)))</formula>
    </cfRule>
    <cfRule type="containsText" dxfId="30" priority="45" operator="containsText" text="moyenne">
      <formula>NOT(ISERROR(SEARCH("moyenne",G6)))</formula>
    </cfRule>
  </conditionalFormatting>
  <conditionalFormatting sqref="O6">
    <cfRule type="containsText" dxfId="29" priority="36" operator="containsText" text="fort">
      <formula>NOT(ISERROR(SEARCH("fort",O6)))</formula>
    </cfRule>
    <cfRule type="containsText" dxfId="28" priority="37" operator="containsText" text="moyen">
      <formula>NOT(ISERROR(SEARCH("moyen",O6)))</formula>
    </cfRule>
    <cfRule type="containsText" dxfId="27" priority="38" operator="containsText" text="faible">
      <formula>NOT(ISERROR(SEARCH("faible",O6)))</formula>
    </cfRule>
    <cfRule type="containsText" dxfId="26" priority="39" operator="containsText" text="forte">
      <formula>NOT(ISERROR(SEARCH("forte",O6)))</formula>
    </cfRule>
    <cfRule type="containsText" dxfId="25" priority="40" operator="containsText" text="moyenne">
      <formula>NOT(ISERROR(SEARCH("moyenne",O6)))</formula>
    </cfRule>
  </conditionalFormatting>
  <conditionalFormatting sqref="R6">
    <cfRule type="containsText" dxfId="24" priority="31" operator="containsText" text="fort">
      <formula>NOT(ISERROR(SEARCH("fort",R6)))</formula>
    </cfRule>
    <cfRule type="containsText" dxfId="23" priority="32" operator="containsText" text="moyen">
      <formula>NOT(ISERROR(SEARCH("moyen",R6)))</formula>
    </cfRule>
    <cfRule type="containsText" dxfId="22" priority="33" operator="containsText" text="faible">
      <formula>NOT(ISERROR(SEARCH("faible",R6)))</formula>
    </cfRule>
    <cfRule type="containsText" dxfId="21" priority="34" operator="containsText" text="forte">
      <formula>NOT(ISERROR(SEARCH("forte",R6)))</formula>
    </cfRule>
    <cfRule type="containsText" dxfId="20" priority="35" operator="containsText" text="moyenne">
      <formula>NOT(ISERROR(SEARCH("moyenne",R6)))</formula>
    </cfRule>
  </conditionalFormatting>
  <conditionalFormatting sqref="K6">
    <cfRule type="containsText" dxfId="19" priority="26" operator="containsText" text="fort">
      <formula>NOT(ISERROR(SEARCH("fort",K6)))</formula>
    </cfRule>
    <cfRule type="containsText" dxfId="18" priority="27" operator="containsText" text="moyen">
      <formula>NOT(ISERROR(SEARCH("moyen",K6)))</formula>
    </cfRule>
    <cfRule type="containsText" dxfId="17" priority="28" operator="containsText" text="faible">
      <formula>NOT(ISERROR(SEARCH("faible",K6)))</formula>
    </cfRule>
    <cfRule type="containsText" dxfId="16" priority="29" operator="containsText" text="forte">
      <formula>NOT(ISERROR(SEARCH("forte",K6)))</formula>
    </cfRule>
    <cfRule type="containsText" dxfId="15" priority="30" operator="containsText" text="moyenne">
      <formula>NOT(ISERROR(SEARCH("moyenne",K6)))</formula>
    </cfRule>
  </conditionalFormatting>
  <conditionalFormatting sqref="Z6">
    <cfRule type="containsText" dxfId="14" priority="21" operator="containsText" text="fort">
      <formula>NOT(ISERROR(SEARCH("fort",Z6)))</formula>
    </cfRule>
    <cfRule type="containsText" dxfId="13" priority="22" operator="containsText" text="moyen">
      <formula>NOT(ISERROR(SEARCH("moyen",Z6)))</formula>
    </cfRule>
    <cfRule type="containsText" dxfId="12" priority="23" operator="containsText" text="faible">
      <formula>NOT(ISERROR(SEARCH("faible",Z6)))</formula>
    </cfRule>
    <cfRule type="containsText" dxfId="11" priority="24" operator="containsText" text="forte">
      <formula>NOT(ISERROR(SEARCH("forte",Z6)))</formula>
    </cfRule>
    <cfRule type="containsText" dxfId="10" priority="25" operator="containsText" text="moyenne">
      <formula>NOT(ISERROR(SEARCH("moyenne",Z6)))</formula>
    </cfRule>
  </conditionalFormatting>
  <conditionalFormatting sqref="AD6">
    <cfRule type="containsText" dxfId="9" priority="16" operator="containsText" text="fort">
      <formula>NOT(ISERROR(SEARCH("fort",AD6)))</formula>
    </cfRule>
    <cfRule type="containsText" dxfId="8" priority="17" operator="containsText" text="moyen">
      <formula>NOT(ISERROR(SEARCH("moyen",AD6)))</formula>
    </cfRule>
    <cfRule type="containsText" dxfId="7" priority="18" operator="containsText" text="faible">
      <formula>NOT(ISERROR(SEARCH("faible",AD6)))</formula>
    </cfRule>
    <cfRule type="containsText" dxfId="6" priority="19" operator="containsText" text="forte">
      <formula>NOT(ISERROR(SEARCH("forte",AD6)))</formula>
    </cfRule>
    <cfRule type="containsText" dxfId="5" priority="20" operator="containsText" text="moyenne">
      <formula>NOT(ISERROR(SEARCH("moyenne",AD6)))</formula>
    </cfRule>
  </conditionalFormatting>
  <conditionalFormatting sqref="U6">
    <cfRule type="containsText" dxfId="4" priority="1" operator="containsText" text="fort">
      <formula>NOT(ISERROR(SEARCH("fort",U6)))</formula>
    </cfRule>
    <cfRule type="containsText" dxfId="3" priority="2" operator="containsText" text="moyen">
      <formula>NOT(ISERROR(SEARCH("moyen",U6)))</formula>
    </cfRule>
    <cfRule type="containsText" dxfId="2" priority="3" operator="containsText" text="faible">
      <formula>NOT(ISERROR(SEARCH("faible",U6)))</formula>
    </cfRule>
    <cfRule type="containsText" dxfId="1" priority="4" operator="containsText" text="forte">
      <formula>NOT(ISERROR(SEARCH("forte",U6)))</formula>
    </cfRule>
    <cfRule type="containsText" dxfId="0" priority="5" operator="containsText" text="moyenne">
      <formula>NOT(ISERROR(SEARCH("moyenne",U6)))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RNOAE chiffres19072023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RETHORE Virginie</cp:lastModifiedBy>
  <dcterms:created xsi:type="dcterms:W3CDTF">2023-06-13T08:42:32Z</dcterms:created>
  <dcterms:modified xsi:type="dcterms:W3CDTF">2025-01-07T13:58:50Z</dcterms:modified>
</cp:coreProperties>
</file>